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sumen mensual" sheetId="1" r:id="rId1"/>
    <sheet name="Gastos" sheetId="2" r:id="rId2"/>
    <sheet name="Ingresos" sheetId="3" r:id="rId3"/>
    <sheet name="Tarjetas y cuotas" sheetId="4" r:id="rId4"/>
    <sheet name="Categorías" sheetId="5" r:id="rId5"/>
  </sheets>
  <calcPr calcId="124519" fullCalcOnLoad="1"/>
</workbook>
</file>

<file path=xl/sharedStrings.xml><?xml version="1.0" encoding="utf-8"?>
<sst xmlns="http://schemas.openxmlformats.org/spreadsheetml/2006/main" count="62" uniqueCount="52">
  <si>
    <t>Resumen Mensual</t>
  </si>
  <si>
    <t>Ingresos totales</t>
  </si>
  <si>
    <t>Gastos totales</t>
  </si>
  <si>
    <t>Total de cuotas del mes</t>
  </si>
  <si>
    <t>Balance del mes</t>
  </si>
  <si>
    <t>Ahorro estimado</t>
  </si>
  <si>
    <t>Fecha</t>
  </si>
  <si>
    <t>Descripción</t>
  </si>
  <si>
    <t>Categoría</t>
  </si>
  <si>
    <t>Método de pago</t>
  </si>
  <si>
    <t>Monto</t>
  </si>
  <si>
    <t>Notas</t>
  </si>
  <si>
    <t>2026-06-01</t>
  </si>
  <si>
    <t>Supermercado Coto</t>
  </si>
  <si>
    <t>Comida</t>
  </si>
  <si>
    <t>Débito</t>
  </si>
  <si>
    <t>Compra semanal</t>
  </si>
  <si>
    <t>2026-06-03</t>
  </si>
  <si>
    <t>Netflix</t>
  </si>
  <si>
    <t>Servicios</t>
  </si>
  <si>
    <t>Mercado Pago</t>
  </si>
  <si>
    <t>Suscripción</t>
  </si>
  <si>
    <t>Tipo</t>
  </si>
  <si>
    <t>Sueldo</t>
  </si>
  <si>
    <t>Trabajo principal</t>
  </si>
  <si>
    <t>Sueldo junio</t>
  </si>
  <si>
    <t>2026-06-10</t>
  </si>
  <si>
    <t>Freelance</t>
  </si>
  <si>
    <t>Extra</t>
  </si>
  <si>
    <t>Diseño logo</t>
  </si>
  <si>
    <t>Fecha de compra</t>
  </si>
  <si>
    <t>Tarjeta</t>
  </si>
  <si>
    <t>Monto total</t>
  </si>
  <si>
    <t>Cantidad de cuotas</t>
  </si>
  <si>
    <t>Valor cuota</t>
  </si>
  <si>
    <t>Cuota actual</t>
  </si>
  <si>
    <t>Mes de pago</t>
  </si>
  <si>
    <t>2026-05-15</t>
  </si>
  <si>
    <t>Zapatillas</t>
  </si>
  <si>
    <t>Visa</t>
  </si>
  <si>
    <t>Junio</t>
  </si>
  <si>
    <t>Presupuesto estimado</t>
  </si>
  <si>
    <t>Gasto real</t>
  </si>
  <si>
    <t>Diferencia</t>
  </si>
  <si>
    <t>Transporte</t>
  </si>
  <si>
    <t>Salidas</t>
  </si>
  <si>
    <t>Alquiler</t>
  </si>
  <si>
    <t>Salud</t>
  </si>
  <si>
    <t>Educación</t>
  </si>
  <si>
    <t>Compras</t>
  </si>
  <si>
    <t>Viajes</t>
  </si>
  <si>
    <t>Otros</t>
  </si>
</sst>
</file>

<file path=xl/styles.xml><?xml version="1.0" encoding="utf-8"?>
<styleSheet xmlns="http://schemas.openxmlformats.org/spreadsheetml/2006/main">
  <numFmts count="2">
    <numFmt numFmtId="164" formatCode="&quot;$&quot;#,##0.00"/>
    <numFmt numFmtId="165" formatCode="dd/mm/yyyy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2121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Border="1"/>
    <xf numFmtId="164" fontId="2" fillId="0" borderId="1" xfId="0" applyNumberFormat="1" applyFont="1" applyBorder="1"/>
    <xf numFmtId="0" fontId="3" fillId="2" borderId="1" xfId="0" applyFont="1" applyFill="1" applyBorder="1"/>
    <xf numFmtId="165" fontId="0" fillId="0" borderId="1" xfId="0" applyNumberFormat="1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/>
  </sheetViews>
  <sheetFormatPr defaultRowHeight="15"/>
  <cols>
    <col min="1" max="2" width="25.7109375" customWidth="1"/>
  </cols>
  <sheetData>
    <row r="1" spans="1:2">
      <c r="A1" s="1" t="s">
        <v>0</v>
      </c>
    </row>
    <row r="3" spans="1:2">
      <c r="A3" s="2" t="s">
        <v>1</v>
      </c>
      <c r="B3" s="3">
        <f>SUM(Ingresos!D:D)</f>
        <v>0</v>
      </c>
    </row>
    <row r="4" spans="1:2">
      <c r="A4" s="2" t="s">
        <v>2</v>
      </c>
      <c r="B4" s="3">
        <f>SUM(Gastos!E:E)</f>
        <v>0</v>
      </c>
    </row>
    <row r="5" spans="1:2">
      <c r="A5" s="2" t="s">
        <v>3</v>
      </c>
      <c r="B5" s="3">
        <f>SUM('Tarjetas y cuotas'!G:G)</f>
        <v>0</v>
      </c>
    </row>
    <row r="6" spans="1:2">
      <c r="A6" s="2" t="s">
        <v>4</v>
      </c>
      <c r="B6" s="3">
        <f>B3-B4-B5</f>
        <v>0</v>
      </c>
    </row>
    <row r="8" spans="1:2">
      <c r="A8" s="2" t="s">
        <v>5</v>
      </c>
      <c r="B8" s="3">
        <f>B6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"/>
  <sheetViews>
    <sheetView workbookViewId="0"/>
  </sheetViews>
  <sheetFormatPr defaultRowHeight="15"/>
  <cols>
    <col min="1" max="1" width="12.7109375" customWidth="1"/>
    <col min="2" max="2" width="25.7109375" customWidth="1"/>
    <col min="3" max="5" width="15.7109375" customWidth="1"/>
    <col min="6" max="6" width="20.7109375" customWidth="1"/>
  </cols>
  <sheetData>
    <row r="1" spans="1:6">
      <c r="A1" s="4" t="s">
        <v>6</v>
      </c>
      <c r="B1" s="4" t="s">
        <v>7</v>
      </c>
      <c r="C1" s="4" t="s">
        <v>8</v>
      </c>
      <c r="D1" s="4" t="s">
        <v>9</v>
      </c>
      <c r="E1" s="4" t="s">
        <v>10</v>
      </c>
      <c r="F1" s="4" t="s">
        <v>11</v>
      </c>
    </row>
    <row r="2" spans="1:6">
      <c r="A2" s="5" t="s">
        <v>12</v>
      </c>
      <c r="B2" s="2" t="s">
        <v>13</v>
      </c>
      <c r="C2" s="2" t="s">
        <v>14</v>
      </c>
      <c r="D2" s="2" t="s">
        <v>15</v>
      </c>
      <c r="E2" s="6">
        <v>15000</v>
      </c>
      <c r="F2" s="2" t="s">
        <v>16</v>
      </c>
    </row>
    <row r="3" spans="1:6">
      <c r="A3" s="5" t="s">
        <v>17</v>
      </c>
      <c r="B3" s="2" t="s">
        <v>18</v>
      </c>
      <c r="C3" s="2" t="s">
        <v>19</v>
      </c>
      <c r="D3" s="2" t="s">
        <v>20</v>
      </c>
      <c r="E3" s="6">
        <v>5000</v>
      </c>
      <c r="F3" s="2" t="s"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1" width="12.7109375" customWidth="1"/>
    <col min="2" max="2" width="25.7109375" customWidth="1"/>
    <col min="3" max="4" width="15.7109375" customWidth="1"/>
    <col min="5" max="5" width="20.7109375" customWidth="1"/>
  </cols>
  <sheetData>
    <row r="1" spans="1:5">
      <c r="A1" s="4" t="s">
        <v>6</v>
      </c>
      <c r="B1" s="4" t="s">
        <v>7</v>
      </c>
      <c r="C1" s="4" t="s">
        <v>22</v>
      </c>
      <c r="D1" s="4" t="s">
        <v>10</v>
      </c>
      <c r="E1" s="4" t="s">
        <v>11</v>
      </c>
    </row>
    <row r="2" spans="1:5">
      <c r="A2" s="5" t="s">
        <v>12</v>
      </c>
      <c r="B2" s="2" t="s">
        <v>23</v>
      </c>
      <c r="C2" s="2" t="s">
        <v>24</v>
      </c>
      <c r="D2" s="6">
        <v>500000</v>
      </c>
      <c r="E2" s="2" t="s">
        <v>25</v>
      </c>
    </row>
    <row r="3" spans="1:5">
      <c r="A3" s="5" t="s">
        <v>26</v>
      </c>
      <c r="B3" s="2" t="s">
        <v>27</v>
      </c>
      <c r="C3" s="2" t="s">
        <v>28</v>
      </c>
      <c r="D3" s="6">
        <v>50000</v>
      </c>
      <c r="E3" s="2" t="s">
        <v>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"/>
  <sheetViews>
    <sheetView workbookViewId="0"/>
  </sheetViews>
  <sheetFormatPr defaultRowHeight="15"/>
  <cols>
    <col min="1" max="1" width="15.7109375" customWidth="1"/>
    <col min="2" max="2" width="25.7109375" customWidth="1"/>
    <col min="3" max="3" width="12.7109375" customWidth="1"/>
    <col min="4" max="4" width="15.7109375" customWidth="1"/>
    <col min="5" max="7" width="18.7109375" customWidth="1"/>
    <col min="8" max="8" width="15.7109375" customWidth="1"/>
    <col min="9" max="9" width="20.7109375" customWidth="1"/>
  </cols>
  <sheetData>
    <row r="1" spans="1:9">
      <c r="A1" s="4" t="s">
        <v>30</v>
      </c>
      <c r="B1" s="4" t="s">
        <v>7</v>
      </c>
      <c r="C1" s="4" t="s">
        <v>31</v>
      </c>
      <c r="D1" s="4" t="s">
        <v>32</v>
      </c>
      <c r="E1" s="4" t="s">
        <v>33</v>
      </c>
      <c r="F1" s="4" t="s">
        <v>34</v>
      </c>
      <c r="G1" s="4" t="s">
        <v>35</v>
      </c>
      <c r="H1" s="4" t="s">
        <v>36</v>
      </c>
      <c r="I1" s="4" t="s">
        <v>11</v>
      </c>
    </row>
    <row r="2" spans="1:9">
      <c r="A2" s="5" t="s">
        <v>37</v>
      </c>
      <c r="B2" s="2" t="s">
        <v>38</v>
      </c>
      <c r="C2" s="2" t="s">
        <v>39</v>
      </c>
      <c r="D2" s="6">
        <v>120000</v>
      </c>
      <c r="E2" s="2">
        <v>3</v>
      </c>
      <c r="F2" s="6">
        <f>D2/E2</f>
        <v>0</v>
      </c>
      <c r="G2" s="2">
        <v>2</v>
      </c>
      <c r="H2" s="2" t="s">
        <v>40</v>
      </c>
      <c r="I2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1"/>
  <sheetViews>
    <sheetView workbookViewId="0"/>
  </sheetViews>
  <sheetFormatPr defaultRowHeight="15"/>
  <cols>
    <col min="1" max="4" width="22.7109375" customWidth="1"/>
  </cols>
  <sheetData>
    <row r="1" spans="1:4">
      <c r="A1" s="4" t="s">
        <v>8</v>
      </c>
      <c r="B1" s="4" t="s">
        <v>41</v>
      </c>
      <c r="C1" s="4" t="s">
        <v>42</v>
      </c>
      <c r="D1" s="4" t="s">
        <v>43</v>
      </c>
    </row>
    <row r="2" spans="1:4">
      <c r="A2" s="2" t="s">
        <v>14</v>
      </c>
      <c r="B2" s="6">
        <v>0</v>
      </c>
      <c r="C2" s="6">
        <f>SUMIF(Gastos!C:C, A2, Gastos!E:E)</f>
        <v>0</v>
      </c>
      <c r="D2" s="6">
        <f>B2-C2</f>
        <v>0</v>
      </c>
    </row>
    <row r="3" spans="1:4">
      <c r="A3" s="2" t="s">
        <v>44</v>
      </c>
      <c r="B3" s="6">
        <v>0</v>
      </c>
      <c r="C3" s="6">
        <f>SUMIF(Gastos!C:C, A3, Gastos!E:E)</f>
        <v>0</v>
      </c>
      <c r="D3" s="6">
        <f>B3-C3</f>
        <v>0</v>
      </c>
    </row>
    <row r="4" spans="1:4">
      <c r="A4" s="2" t="s">
        <v>45</v>
      </c>
      <c r="B4" s="6">
        <v>0</v>
      </c>
      <c r="C4" s="6">
        <f>SUMIF(Gastos!C:C, A4, Gastos!E:E)</f>
        <v>0</v>
      </c>
      <c r="D4" s="6">
        <f>B4-C4</f>
        <v>0</v>
      </c>
    </row>
    <row r="5" spans="1:4">
      <c r="A5" s="2" t="s">
        <v>19</v>
      </c>
      <c r="B5" s="6">
        <v>0</v>
      </c>
      <c r="C5" s="6">
        <f>SUMIF(Gastos!C:C, A5, Gastos!E:E)</f>
        <v>0</v>
      </c>
      <c r="D5" s="6">
        <f>B5-C5</f>
        <v>0</v>
      </c>
    </row>
    <row r="6" spans="1:4">
      <c r="A6" s="2" t="s">
        <v>46</v>
      </c>
      <c r="B6" s="6">
        <v>0</v>
      </c>
      <c r="C6" s="6">
        <f>SUMIF(Gastos!C:C, A6, Gastos!E:E)</f>
        <v>0</v>
      </c>
      <c r="D6" s="6">
        <f>B6-C6</f>
        <v>0</v>
      </c>
    </row>
    <row r="7" spans="1:4">
      <c r="A7" s="2" t="s">
        <v>47</v>
      </c>
      <c r="B7" s="6">
        <v>0</v>
      </c>
      <c r="C7" s="6">
        <f>SUMIF(Gastos!C:C, A7, Gastos!E:E)</f>
        <v>0</v>
      </c>
      <c r="D7" s="6">
        <f>B7-C7</f>
        <v>0</v>
      </c>
    </row>
    <row r="8" spans="1:4">
      <c r="A8" s="2" t="s">
        <v>48</v>
      </c>
      <c r="B8" s="6">
        <v>0</v>
      </c>
      <c r="C8" s="6">
        <f>SUMIF(Gastos!C:C, A8, Gastos!E:E)</f>
        <v>0</v>
      </c>
      <c r="D8" s="6">
        <f>B8-C8</f>
        <v>0</v>
      </c>
    </row>
    <row r="9" spans="1:4">
      <c r="A9" s="2" t="s">
        <v>49</v>
      </c>
      <c r="B9" s="6">
        <v>0</v>
      </c>
      <c r="C9" s="6">
        <f>SUMIF(Gastos!C:C, A9, Gastos!E:E)</f>
        <v>0</v>
      </c>
      <c r="D9" s="6">
        <f>B9-C9</f>
        <v>0</v>
      </c>
    </row>
    <row r="10" spans="1:4">
      <c r="A10" s="2" t="s">
        <v>50</v>
      </c>
      <c r="B10" s="6">
        <v>0</v>
      </c>
      <c r="C10" s="6">
        <f>SUMIF(Gastos!C:C, A10, Gastos!E:E)</f>
        <v>0</v>
      </c>
      <c r="D10" s="6">
        <f>B10-C10</f>
        <v>0</v>
      </c>
    </row>
    <row r="11" spans="1:4">
      <c r="A11" s="2" t="s">
        <v>51</v>
      </c>
      <c r="B11" s="6">
        <v>0</v>
      </c>
      <c r="C11" s="6">
        <f>SUMIF(Gastos!C:C, A11, Gastos!E:E)</f>
        <v>0</v>
      </c>
      <c r="D11" s="6">
        <f>B11-C11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Resumen mensual</vt:lpstr>
      <vt:lpstr>Gastos</vt:lpstr>
      <vt:lpstr>Ingresos</vt:lpstr>
      <vt:lpstr>Tarjetas y cuotas</vt:lpstr>
      <vt:lpstr>Categorías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2026-06-30T15:51:35Z</dcterms:created>
  <dcterms:modified xsi:type="dcterms:W3CDTF">2026-06-30T15:51:35Z</dcterms:modified>
</cp:coreProperties>
</file>